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Павел\Desktop\радио прайс-листы 2024\ЕМГ\"/>
    </mc:Choice>
  </mc:AlternateContent>
  <bookViews>
    <workbookView xWindow="0" yWindow="0" windowWidth="24000" windowHeight="9135"/>
  </bookViews>
  <sheets>
    <sheet name="Radio 7" sheetId="12" r:id="rId1"/>
  </sheets>
  <definedNames>
    <definedName name="OLE_LINK1" localSheetId="0">'Radio 7'!#REF!</definedName>
    <definedName name="Z_C07C77D7_1C93_466C_873E_838856CE960E_.wvu.PrintArea" localSheetId="0" hidden="1">'Radio 7'!$A$1:$N$51</definedName>
    <definedName name="Z_C07C77D7_1C93_466C_873E_838856CE960E_.wvu.Rows" localSheetId="0" hidden="1">'Radio 7'!$27:$29,'Radio 7'!$34:$34,'Radio 7'!$35:$35</definedName>
    <definedName name="Z_CBE3FC85_A5DC_456B_8B0C_0C2BB720E5F1_.wvu.PrintArea" localSheetId="0" hidden="1">'Radio 7'!$A$1:$N$51</definedName>
    <definedName name="Z_CBE3FC85_A5DC_456B_8B0C_0C2BB720E5F1_.wvu.Rows" localSheetId="0" hidden="1">'Radio 7'!$27:$27,'Radio 7'!$29:$29,'Radio 7'!$35:$35</definedName>
    <definedName name="_xlnm.Print_Area" localSheetId="0">'Radio 7'!$A$1:$N$51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" i="12" l="1"/>
  <c r="L19" i="12" l="1"/>
  <c r="L37" i="12" l="1"/>
  <c r="K44" i="12" l="1"/>
  <c r="L44" i="12" s="1"/>
  <c r="L23" i="12" l="1"/>
  <c r="L25" i="12" l="1"/>
  <c r="L38" i="12" l="1"/>
  <c r="L36" i="12"/>
  <c r="L35" i="12"/>
  <c r="L34" i="12"/>
  <c r="L32" i="12"/>
  <c r="L31" i="12"/>
  <c r="L30" i="12"/>
  <c r="L29" i="12"/>
  <c r="L28" i="12"/>
  <c r="L27" i="12"/>
  <c r="L26" i="12"/>
  <c r="L24" i="12"/>
  <c r="L22" i="12"/>
  <c r="L21" i="12"/>
  <c r="L20" i="12"/>
  <c r="L18" i="12"/>
  <c r="L14" i="12"/>
  <c r="M13" i="12"/>
  <c r="M14" i="12" s="1"/>
  <c r="L13" i="12"/>
  <c r="L12" i="12"/>
  <c r="L11" i="12"/>
  <c r="L10" i="12"/>
</calcChain>
</file>

<file path=xl/comments1.xml><?xml version="1.0" encoding="utf-8"?>
<comments xmlns="http://schemas.openxmlformats.org/spreadsheetml/2006/main">
  <authors>
    <author>Porkhunova Tatyana</author>
  </authors>
  <commentList>
    <comment ref="D30" authorId="0" shapeId="0">
      <text>
        <r>
          <rPr>
            <b/>
            <sz val="9"/>
            <color indexed="81"/>
            <rFont val="Tahoma"/>
            <family val="2"/>
            <charset val="204"/>
          </rPr>
          <t>Porkhunova Tatyana:</t>
        </r>
        <r>
          <rPr>
            <sz val="9"/>
            <color indexed="81"/>
            <rFont val="Tahoma"/>
            <family val="2"/>
            <charset val="204"/>
          </rPr>
          <t xml:space="preserve">
нет инфы</t>
        </r>
      </text>
    </comment>
  </commentList>
</comments>
</file>

<file path=xl/sharedStrings.xml><?xml version="1.0" encoding="utf-8"?>
<sst xmlns="http://schemas.openxmlformats.org/spreadsheetml/2006/main" count="258" uniqueCount="144">
  <si>
    <t xml:space="preserve">Программы, продолжительностью более 15 минут, а также рубрики в рамках таких программ </t>
  </si>
  <si>
    <t>Сегмент эфира / Программа</t>
  </si>
  <si>
    <t>Описание</t>
  </si>
  <si>
    <t>Охват</t>
  </si>
  <si>
    <t>Время эфира</t>
  </si>
  <si>
    <t>Структура 1 ед. спонсорства (одной программы)</t>
  </si>
  <si>
    <t>СТОИМОСТЬ РАЗМЕЩЕНИЯ</t>
  </si>
  <si>
    <t xml:space="preserve">СТОИМОСТЬ ПРОИЗВОДСТВА </t>
  </si>
  <si>
    <t>Цена 1 ед.</t>
  </si>
  <si>
    <t>Минимальное кол-во спонсируемых программ в неделю</t>
  </si>
  <si>
    <t>Цена за нед.</t>
  </si>
  <si>
    <t>СЕТЬ</t>
  </si>
  <si>
    <t>Кол-во ед/день</t>
  </si>
  <si>
    <t>НЕДЕЛЯ</t>
  </si>
  <si>
    <t>3 650р.  производство пакета спонсорских заставок</t>
  </si>
  <si>
    <t>БУДНИ</t>
  </si>
  <si>
    <t>Цены в рублях без НДС</t>
  </si>
  <si>
    <t>Минимальный период спонсорства - одна неделя</t>
  </si>
  <si>
    <t>3 650 р. производство пакета спонсорских заставок</t>
  </si>
  <si>
    <t>ПРАЙС-ЛИСТ ПО СПОНСОРСТВУ НА РАДИО 7</t>
  </si>
  <si>
    <t>Пакет</t>
  </si>
  <si>
    <t>Время выхода спонсорства</t>
  </si>
  <si>
    <t>"Утро на семи холмах" - утреннее шоу**</t>
  </si>
  <si>
    <t>СЕТЬ, кроме С.-Петербурга</t>
  </si>
  <si>
    <t xml:space="preserve">Пн.-Пт.
07:00 - 11:00
                                             </t>
  </si>
  <si>
    <t>Генеральное спонсорство</t>
  </si>
  <si>
    <t>Согласно эфирной сетке</t>
  </si>
  <si>
    <t xml:space="preserve">7 300 р. производство пакета спонсорских заставок + 3 650 р. Производство заставок рубрик </t>
  </si>
  <si>
    <t>Частичное спонсорство</t>
  </si>
  <si>
    <t>7 300 р. производство пакета спонсорских заставок</t>
  </si>
  <si>
    <t>По рубрикам</t>
  </si>
  <si>
    <t>Спонсорство</t>
  </si>
  <si>
    <t>Гороскоп**</t>
  </si>
  <si>
    <t xml:space="preserve">
Пн-Пт:  07:20
</t>
  </si>
  <si>
    <t>В рамках УШ</t>
  </si>
  <si>
    <t xml:space="preserve">Открывающая заставка - 5  сек (запись или dj talk)
Закрывающая заставка - 10 сек. (записная)     </t>
  </si>
  <si>
    <t>Новости**</t>
  </si>
  <si>
    <t>МОСКВА***</t>
  </si>
  <si>
    <t>ВЫБЕРИ САМ</t>
  </si>
  <si>
    <t xml:space="preserve">любое время по выбору клиента  согласно эфирной сетке                            </t>
  </si>
  <si>
    <t>Открывающая заставка - 5  сек. (запись или dj talk)
Закрывающая заставка - 10 сек. (записная)</t>
  </si>
  <si>
    <t>ПОГОДА**</t>
  </si>
  <si>
    <t>Говорим правильно</t>
  </si>
  <si>
    <t xml:space="preserve">Открывающая заставка - 5  сек (запись или dj talk)
Закрывающая заставка - 20 сек. (записная)     </t>
  </si>
  <si>
    <t>3 650 р. Производство пакета спонсорских заставок</t>
  </si>
  <si>
    <t>Вояж</t>
  </si>
  <si>
    <t>Отличная семёрка***</t>
  </si>
  <si>
    <t xml:space="preserve"> Каждый вечер Алёна Кутузова представляет семь отличных песен, объединённых одной общей темой. Семь песен о мечтах или родителях, о том, что такое «навсегда» или о тех, кто вечно ищет; семь песен самых состоятельных артистов планеты или семь самых красивых рождественских песен.</t>
  </si>
  <si>
    <t xml:space="preserve">
Пн-Чт:  19:00 
</t>
  </si>
  <si>
    <t>История известной песни</t>
  </si>
  <si>
    <t>"История известной песни" - новая музыкальная рубрика "Радио 7 на семи холмах". Это потрясающая коллекция удивительных историй о том, как создавались известные песни. В какой песне Стинг цитирует Пушкина и кто мешал Луи Армстронгу записывать песню What a wonderful world? Об этом и многом другом мы рассказываем слушателям  с 11:00 до 17:00 в рубрике "История известной песни"!  (хр-ж: 60 сек.)</t>
  </si>
  <si>
    <t xml:space="preserve">ПН- ПТ: с 11 до 17 (раз в час)                   </t>
  </si>
  <si>
    <t>Не с пустыми руками (в рамках ВШ)</t>
  </si>
  <si>
    <t xml:space="preserve">Ежедневные розыгрыши потрясающих призов в рубрике «Не с пустыми руками» в рамках ВШ «Вечерний проспект» с Александром Лавровым - то, что надо для хорошего настроения по дороге домой! </t>
  </si>
  <si>
    <t xml:space="preserve">
Пн-Пт: 17:00 </t>
  </si>
  <si>
    <t xml:space="preserve">Открывающая заставка - 5  сек (запись или dj talk)
Закрывающая заставка - 15 сек. (записная)     </t>
  </si>
  <si>
    <t>Прогулки со Смирновым</t>
  </si>
  <si>
    <t>Рубрика "На заметку"</t>
  </si>
  <si>
    <t>Люди, события и явления, которые привлекли наше внимание сегодня.</t>
  </si>
  <si>
    <r>
      <t xml:space="preserve">ПН- ПТ: </t>
    </r>
    <r>
      <rPr>
        <b/>
        <sz val="10"/>
        <color theme="1"/>
        <rFont val="Calibri"/>
        <family val="2"/>
        <charset val="204"/>
      </rPr>
      <t>11:28, 13:28,  15:28</t>
    </r>
  </si>
  <si>
    <t>ПН-ПТ</t>
  </si>
  <si>
    <t>Пробки на дорогах</t>
  </si>
  <si>
    <t>Москва</t>
  </si>
  <si>
    <t>Хит парад отличных песен с Александром Ткемаладзе</t>
  </si>
  <si>
    <r>
      <t>Вы помните, какие песни чаще всего слушали в 2005-м году? А 1999-м? А в 2000-м? Мы знаем это точно! Каждую неделю Александр Ткемаладзе</t>
    </r>
    <r>
      <rPr>
        <b/>
        <sz val="10"/>
        <rFont val="Calibri"/>
        <family val="2"/>
        <charset val="204"/>
      </rPr>
      <t> </t>
    </r>
    <r>
      <rPr>
        <sz val="10"/>
        <rFont val="Calibri"/>
        <family val="2"/>
        <charset val="204"/>
      </rPr>
      <t>представляет 7 отличных песен, которыми нам запомнился тот или иной год.</t>
    </r>
    <r>
      <rPr>
        <sz val="11"/>
        <rFont val="Calibri"/>
        <family val="2"/>
        <charset val="204"/>
      </rPr>
      <t xml:space="preserve">  </t>
    </r>
  </si>
  <si>
    <r>
      <t xml:space="preserve">Пт, Вс. </t>
    </r>
    <r>
      <rPr>
        <b/>
        <sz val="10"/>
        <rFont val="Calibri"/>
        <family val="2"/>
        <charset val="204"/>
      </rPr>
      <t xml:space="preserve"> 19:00 - 20:00</t>
    </r>
  </si>
  <si>
    <t>ПЯТНИЦА, ВОСКРЕСЕНЬЕ</t>
  </si>
  <si>
    <t>Вояж*</t>
  </si>
  <si>
    <t>Рубрика в Вечернем Шоу*</t>
  </si>
  <si>
    <t xml:space="preserve">Рубрика в рамках ВШ «Вечерний проспект» с Александром Лавровым - то, что надо для хорошего настроения по дороге домой! </t>
  </si>
  <si>
    <t xml:space="preserve">
Пн-Пт: 18:00-19:00
либо
20:00-21:00 </t>
  </si>
  <si>
    <t>* По согласованию с программной дирекцией радиостанции</t>
  </si>
  <si>
    <t>Рубрика "Афиша"</t>
  </si>
  <si>
    <r>
      <t xml:space="preserve">ПН- ПТ: </t>
    </r>
    <r>
      <rPr>
        <b/>
        <sz val="10"/>
        <rFont val="Calibri"/>
        <family val="2"/>
        <charset val="204"/>
      </rPr>
      <t>11:42</t>
    </r>
  </si>
  <si>
    <t>Открывающая заставка - 10  сек. (запись или dj talk)
Закрывающая заставка - 20 сек. (записная)</t>
  </si>
  <si>
    <t>Открывающая заставка - 5 сек (запись или журналист вживую)
Закрывающая заставка - 15 сек (записная)</t>
  </si>
  <si>
    <t xml:space="preserve">Открывающая заставка - 10  сек (запись или dj talk)
Закрывающая заставка - 20 сек. (записная)     </t>
  </si>
  <si>
    <t>"Вечер на семи холмах" - вечерняя программа</t>
  </si>
  <si>
    <t xml:space="preserve">Пн.-Пт.
17:00 - 21:00   </t>
  </si>
  <si>
    <t xml:space="preserve">Открывающая заставка программы в 17:03 - 5  сек. (записная)
Закрывающая заставка первого часа в 17:56 – 10 сек. (записная)
Закрывающая заставка второго часа в 18:56 – 10 сек. (записная) 
Закрывающая заставка третьего часа в 19:56 – 10 сек. (записная)                                                                                                                                                                                                                                                                                       Закрывающая заставка всей программы в 20:56 - 20 сек. 
 (записная)                                                                                  </t>
  </si>
  <si>
    <r>
      <t xml:space="preserve">Пн.-Пт.
</t>
    </r>
    <r>
      <rPr>
        <sz val="11"/>
        <color theme="1"/>
        <rFont val="Calibri"/>
        <family val="2"/>
        <charset val="204"/>
      </rPr>
      <t>17:00 - 21:00</t>
    </r>
    <r>
      <rPr>
        <sz val="11"/>
        <color indexed="10"/>
        <rFont val="Calibri"/>
        <family val="2"/>
        <charset val="204"/>
      </rPr>
      <t xml:space="preserve">
                                </t>
    </r>
  </si>
  <si>
    <t>Астрологический прогноз на предстоящий день (хр-ж 45 сек.)</t>
  </si>
  <si>
    <t>Погода в Москве (хр-ж 20 сек.)</t>
  </si>
  <si>
    <t>Артём Королев при участии главного редактора интернет-портала  Грамота.ру Владимира Похомова рассказывают, как говорить правильно. Исследуются сложные случаи произношения слов русского языка. (хр-ж 90 сек.)</t>
  </si>
  <si>
    <t>Главный тревел-эксперт журнала National Geographic Traveler Ольга Яковина рекомендует: где купить дешёвые билеты на самолёт, как забронировать гостиницу, что не стоит брать с собой в отпуск и многое другое. Полезные советы, неожиданные маршруты, необычные предложения и самые заповедные места планеты - всё, что нужно знать тем, кто отправляется в отпуск. (хр-ж: 2 минуты)</t>
  </si>
  <si>
    <t>Главное правило отличной прогулки: «Не важно, куда. Важно - с кем!» 
Каждую неделю «Радио 7 на семи холмах» приглашает вас на «Прогулку со Смирновым»
В пятницу, субботу и воскресенье знаток города на семи холмах Филипп Смирнов открывает для вас все секреты Москвы и предлагает отличные варианты для прогулок по городу!
Он расскажет вам, куда! 
Вам остаётся только решить, с кем! (хр-ж 2 минуты.)</t>
  </si>
  <si>
    <t>Дорожная ситуация в городе на семи холмах. (хр-ж 30 сек.)</t>
  </si>
  <si>
    <t>Тематическая рубрика
Анонс предстоящих культурно-развлекательных событий (хр-ж 60 сек.)</t>
  </si>
  <si>
    <t>***Не допускается одновременное спонсорство 3-х программ: Погода в 18:59, Новости в 19:00 и «Вечер на семи холмах» в 19:03 (Допускается одновременное спонсорство 2-х программ)</t>
  </si>
  <si>
    <t>Важные и актуальные новости со всего света. (хр-ж 2 минуты).</t>
  </si>
  <si>
    <t>СИНЕМАтека</t>
  </si>
  <si>
    <t>Новинки кинопроката, обзор самых популярных сериалов, классика мирового кинематогрофа. (хр-ж 90 сек.)</t>
  </si>
  <si>
    <t xml:space="preserve">БУДНИ  </t>
  </si>
  <si>
    <t>** В утренней программе "Утро на семи холмах" одновременно могут спонсироваться не более 3 элементов (например: сама программа "Утро на семи холмах", гороскоп и "Синематека").</t>
  </si>
  <si>
    <t>Новогодний CD</t>
  </si>
  <si>
    <t>ВТ, ЧТ, ПТ, СБ, ВС</t>
  </si>
  <si>
    <t>ВТ, ЧТ - 18:40, ПТ - 20:40                                                СБ: 08:40, 11:40, 14:40                     ВС: 09:40, 12:40, 16:40</t>
  </si>
  <si>
    <t>ВТ, ЧТ - 18:40, ПТ - 20:40                                                   СБ: 08:40, 11:40, 14:40                     ВС: 09:40, 12:40, 16:40</t>
  </si>
  <si>
    <t>ПН, СР, ПТ - 18:40                                                   СБ: 09:40, 12:40, 15:40                     ВС: 10:40, 13:40, 17:40</t>
  </si>
  <si>
    <t>ПН, СР, ПТ, СБ, ВС</t>
  </si>
  <si>
    <t>Игра "Стоп-кадр"</t>
  </si>
  <si>
    <t>Пн-Пт - 10:10</t>
  </si>
  <si>
    <t>ПН - ПТ</t>
  </si>
  <si>
    <t>Ведущие выбирают фрагмент из известного фильма. Переозвучивают его своими голосами, изменв какую-либо фразу или выражение. Озвучивают фрагмент в эфире и призывают слушателей назвать правильную фразу(цитату). Варианты принимаются через сайт. Правильный ответ – приз.</t>
  </si>
  <si>
    <t>Игра "Ланчи-бранчи-рататуй"</t>
  </si>
  <si>
    <t xml:space="preserve">ВЫХОД 1.  ведущие загадывают блюдо. Называют один из ингредиентов и призывают слушателей назвать свои варианты блюд. Читают сообщения, обсуждают, дают еще подсказки.                           ВЫХОД 2. Ведущие читают варианты, ищут правильный, называют загаданное блюдо и поздравляют победителя.
Потом рецепт блюда появляется на сайте.
</t>
  </si>
  <si>
    <t>Пн - Пт. - 8:10</t>
  </si>
  <si>
    <t>Открывающая заставка - 5  сек.
Закрывающая заставка – 10 сек.</t>
  </si>
  <si>
    <r>
      <t xml:space="preserve">Открывающая заставка программы в 7:07 - 5  сек. (записная)
Закрывающая заставка первого часа в 7:53 – 10 сек. (записная)
Закрывающая заставка второго часа в 8:53 – 10 сек. (записная) 
Закрывающая заставка третьего часа в 09:53 - 10 сек. (записная)                                                                                                                                                                                                                                                                                                           Закрывающая заставка всей программы в 10:53 - 20 сек. (записная)
</t>
    </r>
    <r>
      <rPr>
        <sz val="10"/>
        <color indexed="8"/>
        <rFont val="Arial"/>
        <family val="2"/>
        <charset val="204"/>
      </rPr>
      <t>+ 1  рубрика (плавающее размещение):
Открывающая заставка - 5  сек. (запись или dj talk)
Закрывающая заставка - 20 сек. (записная)</t>
    </r>
  </si>
  <si>
    <t>Открывающая заставка программы в 7:07 - 5  сек. (записная)
Закрывающая заставка первого часа в 7:53 – 10 сек. (записная)
Закрывающая заставка второго часа в 8:53 – 10 сек. (записная) 
Закрывающая заставка третьего часа в 09:53 - 10 сек.                                                                                                       Закрывающая заставка всей программы в 10:53- 20 сек. 
 (записная)</t>
  </si>
  <si>
    <t xml:space="preserve">Ежедневно с понедельника по пятницу с 17.00 до 21.00 Олег Машков представляет музыкальную программу «Вечер на семи холмах». Отличное вечернее настроение, актуальные новости и музыка на все времена! </t>
  </si>
  <si>
    <t xml:space="preserve">Открывающая заставка программы в 17:03 - 5  сек. (записная)
Закрывающая заставка первого часа в 17:50 – 10 сек. (записная)
Закрывающая заставка второго часа в 18:50 – 10 сек. (записная) 
Закрывающая заставка третьего часа в 19:43 или 19:50 – 10 сек. (записная)                                                                                                                                                                                                                                                                                       Закрывающая заставка всей программы в 20:41 или 20:50 - 20 сек. 
 (записная)                                                                                  </t>
  </si>
  <si>
    <t>Хорошие манеры</t>
  </si>
  <si>
    <t xml:space="preserve">Правила хорошего тона называют «языком уважения». Соблюдение требований этикета может многое рассказать о человеке, но всё ли мы знаем об этих требованиях?
Эксперт по деловому этикету и протоколу, преподаватель и автор собственного курса и член Национальной ассоциации специалистов по протоколу Татьяна Баранова делится секретами того, как произвести приятное впечатление на людей и избежать неловких ситуаций.
</t>
  </si>
  <si>
    <t>Предновогодняя рекламная кампания на радио - потребители вместе с вашим брендом в канун праздника начнут отсчитывать последние дни уходящего года.</t>
  </si>
  <si>
    <t>5 сек - открывающая заставка; 20 сек - обратный отсчет + закрывающая заставка</t>
  </si>
  <si>
    <t>Ежедневно 1 выход в час.</t>
  </si>
  <si>
    <t>Ведущие шоу «Утро на семи холмах» Юрий Гурьянов и Татьяна Борисова в курсе самых актуальных новостей со всего света и точно знают, как провести утро интересно и с пользой, оставаясь при этом в прекрасном расположении духа</t>
  </si>
  <si>
    <t>"Выходные на семи холмах" - шоу выходного дня</t>
  </si>
  <si>
    <t xml:space="preserve">Евгений Вудян – универсальный проводник выходного дня. Он достаточно бодрый, чтобы активные слушатели просыпались в его компании. И не раздражающе энергичный для тех, кто любит медленное и тягучее пробуждение на уикендах. 
</t>
  </si>
  <si>
    <t>Сб-Вск
08.00-14.00</t>
  </si>
  <si>
    <t xml:space="preserve">Открывающая заставка программы в 08:03 - 5  сек. (записная)
Закрывающая заставка первого часа в 08:53 – 10 сек. (записная)
Закрывающая заставка второго часа в 09:53 – 10 сек. (записная) 
Закрывающая заставка третьего часа в 10:53 – 10 сек. (записная)
Закрывающая заставка четвёртогоо часа в 11:53 - 10 сек. (записная)  
Закрывающая заставка пятого часа в 12:53 - 10 сек. (записная)
Закрывающая заставка всей программы в 13:43 - 20 сек. (записная)                                                                             </t>
  </si>
  <si>
    <t xml:space="preserve">
Пн-Пт: 09:40</t>
  </si>
  <si>
    <t>Человек с большой буквы</t>
  </si>
  <si>
    <t xml:space="preserve">Известный режиссёр Юрий Грымов рассказывает о выдающихся людях, которые оставили значимый след в истории, прославились своими открытиями и важными для человечества делами. </t>
  </si>
  <si>
    <t>Вт, Чт: 17:40</t>
  </si>
  <si>
    <t>В рамках шоу "Вечер на семи холмах"</t>
  </si>
  <si>
    <t xml:space="preserve">Открывающая заставка - 10 сек (запись )
Закрывающая заставка - 20 сек. (записная)     </t>
  </si>
  <si>
    <t>Удивительный мир 
Дианы Макеевой</t>
  </si>
  <si>
    <t>Рубрика о самых удивительных явлениях в окружающем мире.</t>
  </si>
  <si>
    <t>Пн-Пт 12:40, 15:40</t>
  </si>
  <si>
    <t xml:space="preserve">ПН-ПТ: 07:30, 08:30, 09:30, 12:00, 13:00, 14:00, 15:00, 16:00 
</t>
  </si>
  <si>
    <t xml:space="preserve">ПН-ПТ: 07:00, 08:00, 09:00, 10:00, 11:00,
  17:00, 18:00, 19:00, 20:00
СБ-ВС: 08:00, 09:00, 10:00, 11:00, 12:00
</t>
  </si>
  <si>
    <t xml:space="preserve">Ежедневно: 06:59, 07:59, 08:59, 09:59, 10:59, 11:59, 12:59, 13:59, 14:59, 15:59, 16:59, 17:59, 18:59, 19:59, 20:59, 21:59, 22:59. </t>
  </si>
  <si>
    <t xml:space="preserve">
Пн-Пт:   08:40</t>
  </si>
  <si>
    <t xml:space="preserve">Пн-Пт   17:28, 18:28, 19:28, 20:28. 
 Пн-Пт в конце московских новостей: 07:30, 08:30, 09:30, 12:00, 13:00, 14:00, 15:00, 16:00 </t>
  </si>
  <si>
    <t>Посвящение эфира выходного дня одной теме: артисту, событию, явлению, дате. Тематические рубрики выходят каждый час.</t>
  </si>
  <si>
    <t>Сб-Вск
10.00-20.00</t>
  </si>
  <si>
    <t>Сб, Вск</t>
  </si>
  <si>
    <t xml:space="preserve">Открывающая заставка - 10  сек (запись)
Закрывающая заставка  - 20 сек. (записная)     </t>
  </si>
  <si>
    <t>Уикенд выходного дня****</t>
  </si>
  <si>
    <t>****Спонсорство распространяется либо на Шоу выходного дня, либо на "Укиенд"</t>
  </si>
  <si>
    <t xml:space="preserve">
Пн-Пт:   10:40</t>
  </si>
  <si>
    <t>1-6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</si>
</sst>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₽_-;\-* #,##0\ _₽_-;_-* &quot;-&quot;\ _₽_-;_-@_-"/>
    <numFmt numFmtId="165" formatCode="#,##0&quot;р.&quot;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72" formatCode="_-* #,##0&quot;р.&quot;_-;\-* #,##0&quot;р.&quot;_-;_-* &quot;-&quot;??&quot;р.&quot;_-;_-@_-"/>
    <numFmt numFmtId="173" formatCode="_-* #,##0[$р.-419]_-;\-* #,##0[$р.-419]_-;_-* &quot;-&quot;??[$р.-419]_-;_-@_-"/>
  </numFmts>
  <fonts count="2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24"/>
      <color rgb="FFDA0000"/>
      <name val="Arial"/>
      <family val="2"/>
      <charset val="204"/>
    </font>
    <font>
      <sz val="10"/>
      <color theme="0" tint="-0.249977111117893"/>
      <name val="Arial"/>
      <family val="2"/>
      <charset val="204"/>
    </font>
    <font>
      <b/>
      <sz val="11"/>
      <color theme="0"/>
      <name val="Arial"/>
      <family val="2"/>
      <charset val="204"/>
    </font>
    <font>
      <sz val="11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Calibri"/>
      <family val="2"/>
      <charset val="204"/>
    </font>
    <font>
      <b/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2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b/>
      <i/>
      <sz val="12"/>
      <color rgb="FFC00000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10"/>
      <color rgb="FFC00000"/>
      <name val="Arial"/>
      <family val="2"/>
      <charset val="204"/>
    </font>
    <font>
      <sz val="9"/>
      <color indexed="81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10">
    <xf numFmtId="0" fontId="0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0" borderId="0"/>
  </cellStyleXfs>
  <cellXfs count="150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4" fillId="3" borderId="0" xfId="0" applyFont="1" applyFill="1"/>
    <xf numFmtId="0" fontId="14" fillId="2" borderId="0" xfId="3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4" fillId="2" borderId="0" xfId="0" applyFont="1" applyFill="1" applyBorder="1"/>
    <xf numFmtId="0" fontId="4" fillId="3" borderId="0" xfId="0" applyFont="1" applyFill="1" applyBorder="1" applyAlignment="1">
      <alignment horizontal="center" vertical="center"/>
    </xf>
    <xf numFmtId="0" fontId="14" fillId="2" borderId="0" xfId="3" applyFont="1" applyFill="1" applyBorder="1" applyAlignment="1">
      <alignment horizontal="center"/>
    </xf>
    <xf numFmtId="0" fontId="23" fillId="2" borderId="0" xfId="0" applyFont="1" applyFill="1"/>
    <xf numFmtId="9" fontId="16" fillId="0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3" fontId="15" fillId="4" borderId="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72" fontId="5" fillId="5" borderId="8" xfId="1" applyNumberFormat="1" applyFont="1" applyFill="1" applyBorder="1" applyAlignment="1">
      <alignment horizontal="center" vertical="center" wrapText="1"/>
    </xf>
    <xf numFmtId="165" fontId="5" fillId="8" borderId="8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172" fontId="5" fillId="5" borderId="12" xfId="1" applyNumberFormat="1" applyFont="1" applyFill="1" applyBorder="1" applyAlignment="1">
      <alignment horizontal="center" vertical="center" wrapText="1"/>
    </xf>
    <xf numFmtId="165" fontId="5" fillId="8" borderId="12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172" fontId="12" fillId="3" borderId="0" xfId="1" applyNumberFormat="1" applyFont="1" applyFill="1" applyBorder="1" applyAlignment="1">
      <alignment horizontal="center" vertical="center" wrapText="1"/>
    </xf>
    <xf numFmtId="165" fontId="5" fillId="3" borderId="0" xfId="0" applyNumberFormat="1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10" fontId="27" fillId="3" borderId="0" xfId="2" applyNumberFormat="1" applyFont="1" applyFill="1" applyBorder="1" applyAlignment="1">
      <alignment horizontal="center" vertical="center" wrapText="1"/>
    </xf>
    <xf numFmtId="0" fontId="17" fillId="5" borderId="2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7" fillId="9" borderId="22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10" fillId="9" borderId="8" xfId="0" applyFont="1" applyFill="1" applyBorder="1" applyAlignment="1">
      <alignment horizontal="center" vertical="center" wrapText="1"/>
    </xf>
    <xf numFmtId="0" fontId="20" fillId="9" borderId="8" xfId="0" applyFont="1" applyFill="1" applyBorder="1" applyAlignment="1">
      <alignment horizontal="center" vertical="center" wrapText="1"/>
    </xf>
    <xf numFmtId="0" fontId="21" fillId="9" borderId="8" xfId="0" applyFont="1" applyFill="1" applyBorder="1" applyAlignment="1">
      <alignment horizontal="center" vertical="center" wrapText="1"/>
    </xf>
    <xf numFmtId="172" fontId="5" fillId="9" borderId="8" xfId="1" applyNumberFormat="1" applyFont="1" applyFill="1" applyBorder="1" applyAlignment="1">
      <alignment horizontal="center" vertical="center" wrapText="1"/>
    </xf>
    <xf numFmtId="165" fontId="5" fillId="9" borderId="8" xfId="0" applyNumberFormat="1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4" fillId="9" borderId="0" xfId="0" applyFont="1" applyFill="1" applyBorder="1" applyAlignment="1">
      <alignment horizontal="center" vertical="center"/>
    </xf>
    <xf numFmtId="0" fontId="17" fillId="5" borderId="2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172" fontId="5" fillId="6" borderId="8" xfId="1" applyNumberFormat="1" applyFont="1" applyFill="1" applyBorder="1" applyAlignment="1">
      <alignment horizontal="center" vertical="center" wrapText="1"/>
    </xf>
    <xf numFmtId="165" fontId="5" fillId="6" borderId="8" xfId="0" applyNumberFormat="1" applyFont="1" applyFill="1" applyBorder="1" applyAlignment="1">
      <alignment horizontal="center" vertical="center" wrapText="1"/>
    </xf>
    <xf numFmtId="165" fontId="5" fillId="6" borderId="10" xfId="0" applyNumberFormat="1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172" fontId="5" fillId="6" borderId="12" xfId="1" applyNumberFormat="1" applyFont="1" applyFill="1" applyBorder="1" applyAlignment="1">
      <alignment horizontal="center" vertical="center" wrapText="1"/>
    </xf>
    <xf numFmtId="165" fontId="5" fillId="6" borderId="12" xfId="0" applyNumberFormat="1" applyFont="1" applyFill="1" applyBorder="1" applyAlignment="1">
      <alignment horizontal="center" vertical="center" wrapText="1"/>
    </xf>
    <xf numFmtId="165" fontId="5" fillId="6" borderId="13" xfId="0" applyNumberFormat="1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172" fontId="5" fillId="6" borderId="2" xfId="1" applyNumberFormat="1" applyFont="1" applyFill="1" applyBorder="1" applyAlignment="1">
      <alignment horizontal="center" vertical="center" wrapText="1"/>
    </xf>
    <xf numFmtId="165" fontId="5" fillId="6" borderId="2" xfId="0" applyNumberFormat="1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165" fontId="5" fillId="6" borderId="16" xfId="0" applyNumberFormat="1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49" fontId="4" fillId="6" borderId="2" xfId="0" applyNumberFormat="1" applyFont="1" applyFill="1" applyBorder="1" applyAlignment="1">
      <alignment horizontal="center" vertical="center" wrapText="1"/>
    </xf>
    <xf numFmtId="173" fontId="5" fillId="6" borderId="2" xfId="1" applyNumberFormat="1" applyFont="1" applyFill="1" applyBorder="1" applyAlignment="1">
      <alignment horizontal="center" vertical="center" wrapText="1"/>
    </xf>
    <xf numFmtId="0" fontId="4" fillId="6" borderId="2" xfId="0" quotePrefix="1" applyFont="1" applyFill="1" applyBorder="1" applyAlignment="1">
      <alignment horizontal="center" vertical="center" wrapText="1"/>
    </xf>
    <xf numFmtId="165" fontId="5" fillId="6" borderId="15" xfId="0" applyNumberFormat="1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173" fontId="5" fillId="6" borderId="8" xfId="1" applyNumberFormat="1" applyFont="1" applyFill="1" applyBorder="1" applyAlignment="1">
      <alignment horizontal="center" vertical="center" wrapText="1"/>
    </xf>
    <xf numFmtId="165" fontId="5" fillId="6" borderId="21" xfId="0" applyNumberFormat="1" applyFont="1" applyFill="1" applyBorder="1" applyAlignment="1">
      <alignment horizontal="center" vertical="center" wrapText="1"/>
    </xf>
    <xf numFmtId="0" fontId="17" fillId="6" borderId="22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165" fontId="5" fillId="6" borderId="20" xfId="0" applyNumberFormat="1" applyFont="1" applyFill="1" applyBorder="1" applyAlignment="1">
      <alignment horizontal="center" vertical="center" wrapText="1"/>
    </xf>
    <xf numFmtId="0" fontId="17" fillId="6" borderId="27" xfId="0" applyFont="1" applyFill="1" applyBorder="1" applyAlignment="1">
      <alignment horizontal="center" vertical="center" wrapText="1"/>
    </xf>
    <xf numFmtId="172" fontId="5" fillId="6" borderId="20" xfId="1" applyNumberFormat="1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173" fontId="5" fillId="6" borderId="20" xfId="1" applyNumberFormat="1" applyFont="1" applyFill="1" applyBorder="1" applyAlignment="1">
      <alignment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vertical="center" wrapText="1"/>
    </xf>
    <xf numFmtId="0" fontId="4" fillId="6" borderId="16" xfId="0" applyFont="1" applyFill="1" applyBorder="1" applyAlignment="1">
      <alignment vertical="center" wrapText="1"/>
    </xf>
    <xf numFmtId="0" fontId="17" fillId="6" borderId="7" xfId="0" applyFont="1" applyFill="1" applyBorder="1" applyAlignment="1">
      <alignment vertical="center" wrapText="1"/>
    </xf>
    <xf numFmtId="0" fontId="17" fillId="6" borderId="11" xfId="0" applyFont="1" applyFill="1" applyBorder="1" applyAlignment="1">
      <alignment vertical="center" wrapText="1"/>
    </xf>
    <xf numFmtId="0" fontId="4" fillId="6" borderId="20" xfId="0" applyFont="1" applyFill="1" applyBorder="1" applyAlignment="1">
      <alignment vertical="center" wrapText="1"/>
    </xf>
    <xf numFmtId="0" fontId="17" fillId="6" borderId="23" xfId="0" applyFont="1" applyFill="1" applyBorder="1" applyAlignment="1">
      <alignment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7" fillId="7" borderId="27" xfId="0" applyFont="1" applyFill="1" applyBorder="1" applyAlignment="1">
      <alignment horizontal="center" vertical="center" wrapText="1"/>
    </xf>
    <xf numFmtId="0" fontId="4" fillId="7" borderId="20" xfId="0" applyFont="1" applyFill="1" applyBorder="1" applyAlignment="1">
      <alignment horizontal="center" vertical="center" wrapText="1"/>
    </xf>
    <xf numFmtId="172" fontId="5" fillId="7" borderId="20" xfId="1" applyNumberFormat="1" applyFont="1" applyFill="1" applyBorder="1" applyAlignment="1">
      <alignment horizontal="center" vertical="center" wrapText="1"/>
    </xf>
    <xf numFmtId="165" fontId="5" fillId="7" borderId="20" xfId="0" applyNumberFormat="1" applyFont="1" applyFill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" vertical="center" wrapText="1"/>
    </xf>
    <xf numFmtId="0" fontId="10" fillId="7" borderId="20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172" fontId="5" fillId="7" borderId="2" xfId="1" applyNumberFormat="1" applyFont="1" applyFill="1" applyBorder="1" applyAlignment="1">
      <alignment horizontal="center" vertical="center" wrapText="1"/>
    </xf>
    <xf numFmtId="165" fontId="5" fillId="7" borderId="2" xfId="0" applyNumberFormat="1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172" fontId="5" fillId="7" borderId="12" xfId="1" applyNumberFormat="1" applyFont="1" applyFill="1" applyBorder="1" applyAlignment="1">
      <alignment horizontal="center" vertical="center" wrapText="1"/>
    </xf>
    <xf numFmtId="165" fontId="5" fillId="7" borderId="16" xfId="0" applyNumberFormat="1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10" fillId="6" borderId="8" xfId="0" quotePrefix="1" applyFont="1" applyFill="1" applyBorder="1" applyAlignment="1">
      <alignment horizontal="center" vertical="center" wrapText="1"/>
    </xf>
    <xf numFmtId="0" fontId="10" fillId="6" borderId="8" xfId="0" quotePrefix="1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49" fontId="10" fillId="6" borderId="8" xfId="0" applyNumberFormat="1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7" borderId="28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/>
    <xf numFmtId="0" fontId="8" fillId="4" borderId="2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/>
    <xf numFmtId="0" fontId="9" fillId="4" borderId="8" xfId="0" applyFont="1" applyFill="1" applyBorder="1" applyAlignment="1">
      <alignment horizontal="center"/>
    </xf>
    <xf numFmtId="165" fontId="5" fillId="6" borderId="21" xfId="0" applyNumberFormat="1" applyFont="1" applyFill="1" applyBorder="1" applyAlignment="1">
      <alignment horizontal="center" vertical="center" wrapText="1"/>
    </xf>
    <xf numFmtId="165" fontId="5" fillId="6" borderId="9" xfId="0" applyNumberFormat="1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 vertical="center" wrapText="1"/>
    </xf>
    <xf numFmtId="0" fontId="17" fillId="6" borderId="23" xfId="0" applyFont="1" applyFill="1" applyBorder="1" applyAlignment="1">
      <alignment horizontal="center" vertical="center" wrapText="1"/>
    </xf>
    <xf numFmtId="0" fontId="17" fillId="6" borderId="24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</cellXfs>
  <cellStyles count="10">
    <cellStyle name="Денежный" xfId="1" builtinId="4"/>
    <cellStyle name="Денежный 2" xfId="6"/>
    <cellStyle name="Обычный" xfId="0" builtinId="0"/>
    <cellStyle name="Обычный 2" xfId="9"/>
    <cellStyle name="Обычный 2 2" xfId="4"/>
    <cellStyle name="Обычный_Кекс FM_спонсорство (Июнь 09)" xfId="3"/>
    <cellStyle name="Процентный" xfId="2" builtinId="5"/>
    <cellStyle name="Процентный 4 2" xfId="7"/>
    <cellStyle name="Финансовый [0] 2" xfId="8"/>
    <cellStyle name="Финансовый 2 2" xfId="5"/>
  </cellStyles>
  <dxfs count="0"/>
  <tableStyles count="0" defaultTableStyle="TableStyleMedium2" defaultPivotStyle="PivotStyleLight16"/>
  <colors>
    <mruColors>
      <color rgb="FFFFFF99"/>
      <color rgb="FFFF0000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419746</xdr:colOff>
      <xdr:row>1</xdr:row>
      <xdr:rowOff>16143</xdr:rowOff>
    </xdr:from>
    <xdr:to>
      <xdr:col>12</xdr:col>
      <xdr:colOff>1339957</xdr:colOff>
      <xdr:row>6</xdr:row>
      <xdr:rowOff>48431</xdr:rowOff>
    </xdr:to>
    <xdr:pic>
      <xdr:nvPicPr>
        <xdr:cNvPr id="2" name="Рисунок 1" descr="C:\Users\E.Kochergina\Desktop\Logo_Radio7_Color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8996" y="178068"/>
          <a:ext cx="920211" cy="11943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  <pageSetUpPr fitToPage="1"/>
  </sheetPr>
  <dimension ref="A2:AE53"/>
  <sheetViews>
    <sheetView tabSelected="1" topLeftCell="A33" zoomScale="60" zoomScaleNormal="60" zoomScaleSheetLayoutView="70" workbookViewId="0">
      <selection activeCell="L44" sqref="L44"/>
    </sheetView>
  </sheetViews>
  <sheetFormatPr defaultColWidth="23.28515625" defaultRowHeight="12.75" x14ac:dyDescent="0.2"/>
  <cols>
    <col min="1" max="1" width="2.42578125" style="4" customWidth="1"/>
    <col min="2" max="2" width="27.42578125" style="9" customWidth="1"/>
    <col min="3" max="3" width="33.42578125" style="5" customWidth="1"/>
    <col min="4" max="4" width="27.5703125" style="5" bestFit="1" customWidth="1"/>
    <col min="5" max="5" width="28" style="4" customWidth="1"/>
    <col min="6" max="6" width="19.28515625" style="5" customWidth="1"/>
    <col min="7" max="7" width="55.5703125" style="4" customWidth="1"/>
    <col min="8" max="8" width="28" style="4" customWidth="1"/>
    <col min="9" max="9" width="17.140625" style="4" customWidth="1"/>
    <col min="10" max="10" width="20.140625" style="4" customWidth="1"/>
    <col min="11" max="11" width="28.85546875" style="4" customWidth="1"/>
    <col min="12" max="12" width="16.42578125" style="4" customWidth="1"/>
    <col min="13" max="13" width="23.7109375" style="4" bestFit="1" customWidth="1"/>
    <col min="14" max="14" width="25" style="4" customWidth="1"/>
    <col min="15" max="16384" width="23.28515625" style="4"/>
  </cols>
  <sheetData>
    <row r="2" spans="2:31" ht="30" x14ac:dyDescent="0.4">
      <c r="B2" s="6" t="s">
        <v>19</v>
      </c>
    </row>
    <row r="3" spans="2:31" ht="18" x14ac:dyDescent="0.25">
      <c r="B3" s="1"/>
      <c r="I3" s="15"/>
    </row>
    <row r="4" spans="2:31" x14ac:dyDescent="0.2">
      <c r="I4" s="16"/>
    </row>
    <row r="5" spans="2:31" ht="18" x14ac:dyDescent="0.25">
      <c r="B5" s="1"/>
      <c r="I5" s="15"/>
    </row>
    <row r="7" spans="2:31" s="2" customFormat="1" ht="13.5" thickBot="1" x14ac:dyDescent="0.25">
      <c r="B7" s="10" t="s">
        <v>0</v>
      </c>
      <c r="C7" s="3"/>
      <c r="D7" s="4"/>
      <c r="E7" s="4"/>
      <c r="H7" s="3"/>
      <c r="K7" s="11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2:31" s="17" customFormat="1" ht="45" customHeight="1" x14ac:dyDescent="0.2">
      <c r="B8" s="137" t="s">
        <v>1</v>
      </c>
      <c r="C8" s="139" t="s">
        <v>2</v>
      </c>
      <c r="D8" s="139" t="s">
        <v>3</v>
      </c>
      <c r="E8" s="139" t="s">
        <v>4</v>
      </c>
      <c r="F8" s="124" t="s">
        <v>20</v>
      </c>
      <c r="G8" s="139" t="s">
        <v>5</v>
      </c>
      <c r="H8" s="124" t="s">
        <v>21</v>
      </c>
      <c r="I8" s="126" t="s">
        <v>6</v>
      </c>
      <c r="J8" s="127"/>
      <c r="K8" s="127"/>
      <c r="L8" s="128"/>
      <c r="M8" s="129" t="s">
        <v>7</v>
      </c>
    </row>
    <row r="9" spans="2:31" s="17" customFormat="1" ht="61.5" customHeight="1" x14ac:dyDescent="0.2">
      <c r="B9" s="138"/>
      <c r="C9" s="140"/>
      <c r="D9" s="140"/>
      <c r="E9" s="141"/>
      <c r="F9" s="125"/>
      <c r="G9" s="141"/>
      <c r="H9" s="125"/>
      <c r="I9" s="18" t="s">
        <v>8</v>
      </c>
      <c r="J9" s="19" t="s">
        <v>12</v>
      </c>
      <c r="K9" s="19" t="s">
        <v>9</v>
      </c>
      <c r="L9" s="20" t="s">
        <v>10</v>
      </c>
      <c r="M9" s="130"/>
    </row>
    <row r="10" spans="2:31" s="24" customFormat="1" ht="173.25" customHeight="1" x14ac:dyDescent="0.2">
      <c r="B10" s="131" t="s">
        <v>22</v>
      </c>
      <c r="C10" s="133" t="s">
        <v>117</v>
      </c>
      <c r="D10" s="135" t="s">
        <v>23</v>
      </c>
      <c r="E10" s="133" t="s">
        <v>24</v>
      </c>
      <c r="F10" s="51" t="s">
        <v>25</v>
      </c>
      <c r="G10" s="52" t="s">
        <v>108</v>
      </c>
      <c r="H10" s="53" t="s">
        <v>26</v>
      </c>
      <c r="I10" s="54">
        <v>125440</v>
      </c>
      <c r="J10" s="53">
        <v>1</v>
      </c>
      <c r="K10" s="53">
        <v>5</v>
      </c>
      <c r="L10" s="55">
        <f>I10*K10</f>
        <v>627200</v>
      </c>
      <c r="M10" s="56" t="s">
        <v>27</v>
      </c>
    </row>
    <row r="11" spans="2:31" s="24" customFormat="1" ht="119.25" customHeight="1" x14ac:dyDescent="0.2">
      <c r="B11" s="131"/>
      <c r="C11" s="133"/>
      <c r="D11" s="135"/>
      <c r="E11" s="133"/>
      <c r="F11" s="51" t="s">
        <v>28</v>
      </c>
      <c r="G11" s="53" t="s">
        <v>109</v>
      </c>
      <c r="H11" s="53" t="s">
        <v>26</v>
      </c>
      <c r="I11" s="54">
        <v>86240</v>
      </c>
      <c r="J11" s="53">
        <v>1</v>
      </c>
      <c r="K11" s="53">
        <v>5</v>
      </c>
      <c r="L11" s="55">
        <f t="shared" ref="L11:L14" si="0">I11*K11</f>
        <v>431200</v>
      </c>
      <c r="M11" s="56" t="s">
        <v>29</v>
      </c>
    </row>
    <row r="12" spans="2:31" s="24" customFormat="1" ht="49.5" customHeight="1" thickBot="1" x14ac:dyDescent="0.25">
      <c r="B12" s="132"/>
      <c r="C12" s="134"/>
      <c r="D12" s="136"/>
      <c r="E12" s="134"/>
      <c r="F12" s="57" t="s">
        <v>30</v>
      </c>
      <c r="G12" s="58" t="s">
        <v>74</v>
      </c>
      <c r="H12" s="58" t="s">
        <v>26</v>
      </c>
      <c r="I12" s="59">
        <v>24500</v>
      </c>
      <c r="J12" s="58">
        <v>1</v>
      </c>
      <c r="K12" s="58">
        <v>5</v>
      </c>
      <c r="L12" s="60">
        <f t="shared" si="0"/>
        <v>122500</v>
      </c>
      <c r="M12" s="61" t="s">
        <v>18</v>
      </c>
    </row>
    <row r="13" spans="2:31" s="24" customFormat="1" ht="134.25" customHeight="1" thickBot="1" x14ac:dyDescent="0.25">
      <c r="B13" s="94" t="s">
        <v>77</v>
      </c>
      <c r="C13" s="92" t="s">
        <v>110</v>
      </c>
      <c r="D13" s="62" t="s">
        <v>23</v>
      </c>
      <c r="E13" s="62" t="s">
        <v>78</v>
      </c>
      <c r="F13" s="62" t="s">
        <v>31</v>
      </c>
      <c r="G13" s="62" t="s">
        <v>79</v>
      </c>
      <c r="H13" s="62" t="s">
        <v>26</v>
      </c>
      <c r="I13" s="63">
        <v>86240</v>
      </c>
      <c r="J13" s="62">
        <v>1</v>
      </c>
      <c r="K13" s="62">
        <v>5</v>
      </c>
      <c r="L13" s="64">
        <f t="shared" si="0"/>
        <v>431200</v>
      </c>
      <c r="M13" s="65" t="str">
        <f>M11</f>
        <v>7 300 р. производство пакета спонсорских заставок</v>
      </c>
    </row>
    <row r="14" spans="2:31" s="24" customFormat="1" ht="134.25" hidden="1" customHeight="1" thickBot="1" x14ac:dyDescent="0.25">
      <c r="B14" s="95"/>
      <c r="C14" s="93"/>
      <c r="D14" s="62" t="s">
        <v>37</v>
      </c>
      <c r="E14" s="91" t="s">
        <v>80</v>
      </c>
      <c r="F14" s="91" t="s">
        <v>31</v>
      </c>
      <c r="G14" s="91" t="s">
        <v>111</v>
      </c>
      <c r="H14" s="91" t="s">
        <v>26</v>
      </c>
      <c r="I14" s="59">
        <v>69000</v>
      </c>
      <c r="J14" s="91">
        <v>1</v>
      </c>
      <c r="K14" s="91">
        <v>5</v>
      </c>
      <c r="L14" s="66">
        <f t="shared" si="0"/>
        <v>345000</v>
      </c>
      <c r="M14" s="67" t="str">
        <f>M13</f>
        <v>7 300 р. производство пакета спонсорских заставок</v>
      </c>
    </row>
    <row r="15" spans="2:31" s="12" customFormat="1" ht="178.5" x14ac:dyDescent="0.2">
      <c r="B15" s="120" t="s">
        <v>118</v>
      </c>
      <c r="C15" s="122" t="s">
        <v>119</v>
      </c>
      <c r="D15" s="106" t="s">
        <v>23</v>
      </c>
      <c r="E15" s="106" t="s">
        <v>120</v>
      </c>
      <c r="F15" s="106" t="s">
        <v>31</v>
      </c>
      <c r="G15" s="106" t="s">
        <v>121</v>
      </c>
      <c r="H15" s="106" t="s">
        <v>26</v>
      </c>
      <c r="I15" s="107"/>
      <c r="J15" s="106">
        <v>1</v>
      </c>
      <c r="K15" s="106">
        <v>2</v>
      </c>
      <c r="L15" s="108"/>
      <c r="M15" s="109"/>
      <c r="N15" s="31"/>
    </row>
    <row r="16" spans="2:31" s="12" customFormat="1" ht="179.25" thickBot="1" x14ac:dyDescent="0.25">
      <c r="B16" s="121"/>
      <c r="C16" s="123"/>
      <c r="D16" s="110" t="s">
        <v>37</v>
      </c>
      <c r="E16" s="110" t="s">
        <v>120</v>
      </c>
      <c r="F16" s="110" t="s">
        <v>31</v>
      </c>
      <c r="G16" s="110" t="s">
        <v>121</v>
      </c>
      <c r="H16" s="110" t="s">
        <v>26</v>
      </c>
      <c r="I16" s="111"/>
      <c r="J16" s="110">
        <v>1</v>
      </c>
      <c r="K16" s="110">
        <v>2</v>
      </c>
      <c r="L16" s="112"/>
      <c r="M16" s="113"/>
      <c r="N16" s="31"/>
    </row>
    <row r="17" spans="2:31" s="12" customFormat="1" ht="19.5" customHeight="1" thickBot="1" x14ac:dyDescent="0.25">
      <c r="B17" s="33"/>
      <c r="C17" s="28"/>
      <c r="D17" s="29"/>
      <c r="E17" s="28"/>
      <c r="F17" s="29"/>
      <c r="G17" s="28"/>
      <c r="H17" s="28"/>
      <c r="I17" s="30"/>
      <c r="J17" s="28"/>
      <c r="K17" s="28"/>
      <c r="L17" s="31"/>
      <c r="M17" s="32"/>
      <c r="N17" s="31"/>
    </row>
    <row r="18" spans="2:31" s="24" customFormat="1" ht="100.5" customHeight="1" x14ac:dyDescent="0.2">
      <c r="B18" s="68" t="s">
        <v>32</v>
      </c>
      <c r="C18" s="62" t="s">
        <v>81</v>
      </c>
      <c r="D18" s="69" t="s">
        <v>23</v>
      </c>
      <c r="E18" s="70" t="s">
        <v>33</v>
      </c>
      <c r="F18" s="69" t="s">
        <v>34</v>
      </c>
      <c r="G18" s="62" t="s">
        <v>43</v>
      </c>
      <c r="H18" s="62" t="s">
        <v>26</v>
      </c>
      <c r="I18" s="71">
        <v>11760</v>
      </c>
      <c r="J18" s="72">
        <v>1</v>
      </c>
      <c r="K18" s="62">
        <v>5</v>
      </c>
      <c r="L18" s="64">
        <f>I18*K18</f>
        <v>58800</v>
      </c>
      <c r="M18" s="73" t="s">
        <v>18</v>
      </c>
    </row>
    <row r="19" spans="2:31" s="34" customFormat="1" ht="100.5" customHeight="1" x14ac:dyDescent="0.2">
      <c r="B19" s="131" t="s">
        <v>36</v>
      </c>
      <c r="C19" s="133" t="s">
        <v>89</v>
      </c>
      <c r="D19" s="74" t="s">
        <v>37</v>
      </c>
      <c r="E19" s="89" t="s">
        <v>131</v>
      </c>
      <c r="F19" s="74" t="s">
        <v>15</v>
      </c>
      <c r="G19" s="133" t="s">
        <v>75</v>
      </c>
      <c r="H19" s="75" t="s">
        <v>26</v>
      </c>
      <c r="I19" s="76">
        <v>14700</v>
      </c>
      <c r="J19" s="114">
        <v>8</v>
      </c>
      <c r="K19" s="114">
        <v>40</v>
      </c>
      <c r="L19" s="55">
        <f>I19*K19</f>
        <v>588000</v>
      </c>
      <c r="M19" s="77" t="s">
        <v>18</v>
      </c>
    </row>
    <row r="20" spans="2:31" s="24" customFormat="1" ht="97.5" customHeight="1" x14ac:dyDescent="0.2">
      <c r="B20" s="131"/>
      <c r="C20" s="133"/>
      <c r="D20" s="144" t="s">
        <v>23</v>
      </c>
      <c r="E20" s="145" t="s">
        <v>132</v>
      </c>
      <c r="F20" s="51" t="s">
        <v>15</v>
      </c>
      <c r="G20" s="133"/>
      <c r="H20" s="53" t="s">
        <v>26</v>
      </c>
      <c r="I20" s="76">
        <v>17640</v>
      </c>
      <c r="J20" s="115">
        <v>9</v>
      </c>
      <c r="K20" s="99">
        <v>45</v>
      </c>
      <c r="L20" s="55">
        <f t="shared" ref="L20:L23" si="1">I20*K20</f>
        <v>793800</v>
      </c>
      <c r="M20" s="56" t="s">
        <v>18</v>
      </c>
    </row>
    <row r="21" spans="2:31" s="24" customFormat="1" ht="97.5" customHeight="1" x14ac:dyDescent="0.2">
      <c r="B21" s="131"/>
      <c r="C21" s="133"/>
      <c r="D21" s="144"/>
      <c r="E21" s="146"/>
      <c r="F21" s="51" t="s">
        <v>38</v>
      </c>
      <c r="G21" s="133"/>
      <c r="H21" s="53" t="s">
        <v>39</v>
      </c>
      <c r="I21" s="76">
        <v>20944</v>
      </c>
      <c r="J21" s="115">
        <v>2</v>
      </c>
      <c r="K21" s="99">
        <v>14</v>
      </c>
      <c r="L21" s="55">
        <f t="shared" si="1"/>
        <v>293216</v>
      </c>
      <c r="M21" s="56" t="s">
        <v>18</v>
      </c>
      <c r="N21" s="35"/>
      <c r="O21" s="35"/>
      <c r="P21" s="35"/>
      <c r="Q21" s="35"/>
      <c r="R21" s="35"/>
      <c r="S21" s="35"/>
      <c r="T21" s="35"/>
      <c r="U21" s="35"/>
    </row>
    <row r="22" spans="2:31" s="24" customFormat="1" ht="34.5" customHeight="1" x14ac:dyDescent="0.2">
      <c r="B22" s="147" t="s">
        <v>41</v>
      </c>
      <c r="C22" s="149" t="s">
        <v>82</v>
      </c>
      <c r="D22" s="135" t="s">
        <v>37</v>
      </c>
      <c r="E22" s="145" t="s">
        <v>133</v>
      </c>
      <c r="F22" s="86" t="s">
        <v>13</v>
      </c>
      <c r="G22" s="133" t="s">
        <v>40</v>
      </c>
      <c r="H22" s="145" t="s">
        <v>26</v>
      </c>
      <c r="I22" s="87">
        <v>3480</v>
      </c>
      <c r="J22" s="116">
        <v>7</v>
      </c>
      <c r="K22" s="99">
        <v>35</v>
      </c>
      <c r="L22" s="55">
        <f t="shared" si="1"/>
        <v>121800</v>
      </c>
      <c r="M22" s="142" t="s">
        <v>18</v>
      </c>
    </row>
    <row r="23" spans="2:31" s="24" customFormat="1" ht="51" customHeight="1" x14ac:dyDescent="0.2">
      <c r="B23" s="148"/>
      <c r="C23" s="149"/>
      <c r="D23" s="135"/>
      <c r="E23" s="146"/>
      <c r="F23" s="86" t="s">
        <v>38</v>
      </c>
      <c r="G23" s="133"/>
      <c r="H23" s="146"/>
      <c r="I23" s="87">
        <v>3480</v>
      </c>
      <c r="J23" s="116">
        <v>6</v>
      </c>
      <c r="K23" s="99">
        <v>30</v>
      </c>
      <c r="L23" s="55">
        <f t="shared" si="1"/>
        <v>104400</v>
      </c>
      <c r="M23" s="143"/>
    </row>
    <row r="24" spans="2:31" s="12" customFormat="1" ht="100.5" customHeight="1" x14ac:dyDescent="0.2">
      <c r="B24" s="78" t="s">
        <v>42</v>
      </c>
      <c r="C24" s="53" t="s">
        <v>83</v>
      </c>
      <c r="D24" s="53" t="s">
        <v>23</v>
      </c>
      <c r="E24" s="89" t="s">
        <v>134</v>
      </c>
      <c r="F24" s="53" t="s">
        <v>34</v>
      </c>
      <c r="G24" s="53" t="s">
        <v>76</v>
      </c>
      <c r="H24" s="53" t="s">
        <v>26</v>
      </c>
      <c r="I24" s="54">
        <v>24500</v>
      </c>
      <c r="J24" s="99">
        <v>1</v>
      </c>
      <c r="K24" s="99">
        <v>5</v>
      </c>
      <c r="L24" s="55">
        <f>I24*K24</f>
        <v>122500</v>
      </c>
      <c r="M24" s="79" t="s">
        <v>44</v>
      </c>
    </row>
    <row r="25" spans="2:31" s="12" customFormat="1" ht="100.5" customHeight="1" x14ac:dyDescent="0.2">
      <c r="B25" s="78" t="s">
        <v>90</v>
      </c>
      <c r="C25" s="53" t="s">
        <v>91</v>
      </c>
      <c r="D25" s="53" t="s">
        <v>23</v>
      </c>
      <c r="E25" s="89" t="s">
        <v>142</v>
      </c>
      <c r="F25" s="53" t="s">
        <v>34</v>
      </c>
      <c r="G25" s="53" t="s">
        <v>76</v>
      </c>
      <c r="H25" s="53"/>
      <c r="I25" s="54">
        <v>24500</v>
      </c>
      <c r="J25" s="99">
        <v>1</v>
      </c>
      <c r="K25" s="99">
        <v>5</v>
      </c>
      <c r="L25" s="55">
        <f t="shared" ref="L25:L36" si="2">I25*K25</f>
        <v>122500</v>
      </c>
      <c r="M25" s="79" t="s">
        <v>44</v>
      </c>
    </row>
    <row r="26" spans="2:31" s="12" customFormat="1" ht="127.5" customHeight="1" x14ac:dyDescent="0.2">
      <c r="B26" s="78" t="s">
        <v>45</v>
      </c>
      <c r="C26" s="53" t="s">
        <v>84</v>
      </c>
      <c r="D26" s="53" t="s">
        <v>23</v>
      </c>
      <c r="E26" s="80" t="s">
        <v>97</v>
      </c>
      <c r="F26" s="53" t="s">
        <v>95</v>
      </c>
      <c r="G26" s="53" t="s">
        <v>76</v>
      </c>
      <c r="H26" s="53" t="s">
        <v>26</v>
      </c>
      <c r="I26" s="54">
        <v>31033</v>
      </c>
      <c r="J26" s="119" t="s">
        <v>143</v>
      </c>
      <c r="K26" s="99">
        <v>9</v>
      </c>
      <c r="L26" s="55">
        <f t="shared" si="2"/>
        <v>279297</v>
      </c>
      <c r="M26" s="79" t="s">
        <v>44</v>
      </c>
    </row>
    <row r="27" spans="2:31" s="12" customFormat="1" ht="123.75" hidden="1" customHeight="1" x14ac:dyDescent="0.2">
      <c r="B27" s="36" t="s">
        <v>46</v>
      </c>
      <c r="C27" s="21" t="s">
        <v>47</v>
      </c>
      <c r="D27" s="21" t="s">
        <v>23</v>
      </c>
      <c r="E27" s="21" t="s">
        <v>48</v>
      </c>
      <c r="F27" s="21" t="s">
        <v>15</v>
      </c>
      <c r="G27" s="21" t="s">
        <v>43</v>
      </c>
      <c r="H27" s="21" t="s">
        <v>26</v>
      </c>
      <c r="I27" s="22">
        <v>44100</v>
      </c>
      <c r="J27" s="117">
        <v>1</v>
      </c>
      <c r="K27" s="117">
        <v>4</v>
      </c>
      <c r="L27" s="23">
        <f t="shared" si="2"/>
        <v>176400</v>
      </c>
      <c r="M27" s="37" t="s">
        <v>44</v>
      </c>
    </row>
    <row r="28" spans="2:31" s="12" customFormat="1" ht="206.25" hidden="1" customHeight="1" x14ac:dyDescent="0.2">
      <c r="B28" s="36" t="s">
        <v>49</v>
      </c>
      <c r="C28" s="21" t="s">
        <v>50</v>
      </c>
      <c r="D28" s="21" t="s">
        <v>23</v>
      </c>
      <c r="E28" s="21" t="s">
        <v>51</v>
      </c>
      <c r="F28" s="21" t="s">
        <v>15</v>
      </c>
      <c r="G28" s="21" t="s">
        <v>35</v>
      </c>
      <c r="H28" s="21" t="s">
        <v>26</v>
      </c>
      <c r="I28" s="22">
        <v>14933</v>
      </c>
      <c r="J28" s="117">
        <v>6</v>
      </c>
      <c r="K28" s="117">
        <v>30</v>
      </c>
      <c r="L28" s="23">
        <f t="shared" si="2"/>
        <v>447990</v>
      </c>
      <c r="M28" s="37" t="s">
        <v>44</v>
      </c>
    </row>
    <row r="29" spans="2:31" s="12" customFormat="1" ht="100.5" hidden="1" customHeight="1" x14ac:dyDescent="0.2">
      <c r="B29" s="36" t="s">
        <v>52</v>
      </c>
      <c r="C29" s="38" t="s">
        <v>53</v>
      </c>
      <c r="D29" s="21" t="s">
        <v>23</v>
      </c>
      <c r="E29" s="21" t="s">
        <v>54</v>
      </c>
      <c r="F29" s="21" t="s">
        <v>15</v>
      </c>
      <c r="G29" s="21" t="s">
        <v>55</v>
      </c>
      <c r="H29" s="21" t="s">
        <v>26</v>
      </c>
      <c r="I29" s="22">
        <v>24500</v>
      </c>
      <c r="J29" s="117">
        <v>1</v>
      </c>
      <c r="K29" s="117">
        <v>5</v>
      </c>
      <c r="L29" s="23">
        <f t="shared" si="2"/>
        <v>122500</v>
      </c>
      <c r="M29" s="37" t="s">
        <v>44</v>
      </c>
    </row>
    <row r="30" spans="2:31" s="34" customFormat="1" ht="83.25" hidden="1" customHeight="1" x14ac:dyDescent="0.2">
      <c r="B30" s="97" t="s">
        <v>56</v>
      </c>
      <c r="C30" s="96" t="s">
        <v>85</v>
      </c>
      <c r="D30" s="40"/>
      <c r="E30" s="80" t="s">
        <v>98</v>
      </c>
      <c r="F30" s="53" t="s">
        <v>99</v>
      </c>
      <c r="G30" s="96" t="s">
        <v>76</v>
      </c>
      <c r="H30" s="53" t="s">
        <v>26</v>
      </c>
      <c r="I30" s="54">
        <v>21311</v>
      </c>
      <c r="J30" s="99">
        <v>3</v>
      </c>
      <c r="K30" s="99">
        <v>9</v>
      </c>
      <c r="L30" s="55">
        <f t="shared" si="2"/>
        <v>191799</v>
      </c>
      <c r="M30" s="79" t="s">
        <v>44</v>
      </c>
    </row>
    <row r="31" spans="2:31" s="34" customFormat="1" ht="125.25" customHeight="1" x14ac:dyDescent="0.2">
      <c r="B31" s="78" t="s">
        <v>56</v>
      </c>
      <c r="C31" s="96" t="s">
        <v>85</v>
      </c>
      <c r="D31" s="53" t="s">
        <v>23</v>
      </c>
      <c r="E31" s="80" t="s">
        <v>98</v>
      </c>
      <c r="F31" s="80" t="s">
        <v>99</v>
      </c>
      <c r="G31" s="98" t="s">
        <v>76</v>
      </c>
      <c r="H31" s="53" t="s">
        <v>26</v>
      </c>
      <c r="I31" s="54">
        <v>26755</v>
      </c>
      <c r="J31" s="119" t="s">
        <v>143</v>
      </c>
      <c r="K31" s="99">
        <v>9</v>
      </c>
      <c r="L31" s="55">
        <f t="shared" si="2"/>
        <v>240795</v>
      </c>
      <c r="M31" s="79" t="s">
        <v>44</v>
      </c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2:31" s="47" customFormat="1" ht="16.5" hidden="1" customHeight="1" x14ac:dyDescent="0.2">
      <c r="B32" s="39" t="s">
        <v>57</v>
      </c>
      <c r="C32" s="40" t="s">
        <v>58</v>
      </c>
      <c r="D32" s="40" t="s">
        <v>23</v>
      </c>
      <c r="E32" s="41" t="s">
        <v>59</v>
      </c>
      <c r="F32" s="42" t="s">
        <v>60</v>
      </c>
      <c r="G32" s="43" t="s">
        <v>35</v>
      </c>
      <c r="H32" s="43" t="s">
        <v>26</v>
      </c>
      <c r="I32" s="44">
        <v>21200</v>
      </c>
      <c r="J32" s="41">
        <v>3</v>
      </c>
      <c r="K32" s="41">
        <v>15</v>
      </c>
      <c r="L32" s="45">
        <f t="shared" si="2"/>
        <v>318000</v>
      </c>
      <c r="M32" s="46" t="s">
        <v>44</v>
      </c>
    </row>
    <row r="33" spans="1:13" s="12" customFormat="1" ht="100.5" customHeight="1" x14ac:dyDescent="0.2">
      <c r="B33" s="78" t="s">
        <v>61</v>
      </c>
      <c r="C33" s="53" t="s">
        <v>86</v>
      </c>
      <c r="D33" s="53" t="s">
        <v>62</v>
      </c>
      <c r="E33" s="89" t="s">
        <v>135</v>
      </c>
      <c r="F33" s="53" t="s">
        <v>92</v>
      </c>
      <c r="G33" s="53" t="s">
        <v>55</v>
      </c>
      <c r="H33" s="53" t="s">
        <v>26</v>
      </c>
      <c r="I33" s="54">
        <v>14700</v>
      </c>
      <c r="J33" s="99">
        <v>5</v>
      </c>
      <c r="K33" s="99">
        <v>25</v>
      </c>
      <c r="L33" s="55">
        <f t="shared" si="2"/>
        <v>367500</v>
      </c>
      <c r="M33" s="79" t="s">
        <v>44</v>
      </c>
    </row>
    <row r="34" spans="1:13" s="12" customFormat="1" ht="100.5" hidden="1" customHeight="1" x14ac:dyDescent="0.2">
      <c r="B34" s="36" t="s">
        <v>63</v>
      </c>
      <c r="C34" s="38" t="s">
        <v>64</v>
      </c>
      <c r="D34" s="21" t="s">
        <v>23</v>
      </c>
      <c r="E34" s="21" t="s">
        <v>65</v>
      </c>
      <c r="F34" s="21" t="s">
        <v>66</v>
      </c>
      <c r="G34" s="21" t="s">
        <v>43</v>
      </c>
      <c r="H34" s="21" t="s">
        <v>26</v>
      </c>
      <c r="I34" s="22">
        <v>20600</v>
      </c>
      <c r="J34" s="117">
        <v>1</v>
      </c>
      <c r="K34" s="117">
        <v>2</v>
      </c>
      <c r="L34" s="23">
        <f t="shared" si="2"/>
        <v>41200</v>
      </c>
      <c r="M34" s="37" t="s">
        <v>44</v>
      </c>
    </row>
    <row r="35" spans="1:13" s="12" customFormat="1" ht="100.5" hidden="1" customHeight="1" x14ac:dyDescent="0.2">
      <c r="B35" s="48" t="s">
        <v>68</v>
      </c>
      <c r="C35" s="49" t="s">
        <v>69</v>
      </c>
      <c r="D35" s="49" t="s">
        <v>62</v>
      </c>
      <c r="E35" s="25" t="s">
        <v>70</v>
      </c>
      <c r="F35" s="25" t="s">
        <v>15</v>
      </c>
      <c r="G35" s="25" t="s">
        <v>55</v>
      </c>
      <c r="H35" s="25" t="s">
        <v>26</v>
      </c>
      <c r="I35" s="26">
        <v>11025</v>
      </c>
      <c r="J35" s="118">
        <v>1</v>
      </c>
      <c r="K35" s="118">
        <v>5</v>
      </c>
      <c r="L35" s="27">
        <f t="shared" si="2"/>
        <v>55125</v>
      </c>
      <c r="M35" s="50" t="s">
        <v>44</v>
      </c>
    </row>
    <row r="36" spans="1:13" s="12" customFormat="1" ht="61.5" customHeight="1" x14ac:dyDescent="0.2">
      <c r="B36" s="78" t="s">
        <v>72</v>
      </c>
      <c r="C36" s="53" t="s">
        <v>87</v>
      </c>
      <c r="D36" s="53" t="s">
        <v>62</v>
      </c>
      <c r="E36" s="53" t="s">
        <v>73</v>
      </c>
      <c r="F36" s="53" t="s">
        <v>60</v>
      </c>
      <c r="G36" s="53" t="s">
        <v>76</v>
      </c>
      <c r="H36" s="53" t="s">
        <v>26</v>
      </c>
      <c r="I36" s="54">
        <v>17500</v>
      </c>
      <c r="J36" s="99">
        <v>1</v>
      </c>
      <c r="K36" s="99">
        <v>5</v>
      </c>
      <c r="L36" s="55">
        <f t="shared" si="2"/>
        <v>87500</v>
      </c>
      <c r="M36" s="79" t="s">
        <v>44</v>
      </c>
    </row>
    <row r="37" spans="1:13" s="12" customFormat="1" ht="187.5" customHeight="1" x14ac:dyDescent="0.2">
      <c r="B37" s="83" t="s">
        <v>112</v>
      </c>
      <c r="C37" s="90" t="s">
        <v>113</v>
      </c>
      <c r="D37" s="90" t="s">
        <v>23</v>
      </c>
      <c r="E37" s="90" t="s">
        <v>122</v>
      </c>
      <c r="F37" s="90" t="s">
        <v>34</v>
      </c>
      <c r="G37" s="90" t="s">
        <v>76</v>
      </c>
      <c r="H37" s="90" t="s">
        <v>26</v>
      </c>
      <c r="I37" s="84">
        <v>26755</v>
      </c>
      <c r="J37" s="114">
        <v>1</v>
      </c>
      <c r="K37" s="114">
        <v>5</v>
      </c>
      <c r="L37" s="82">
        <f>I37*K37</f>
        <v>133775</v>
      </c>
      <c r="M37" s="79" t="s">
        <v>44</v>
      </c>
    </row>
    <row r="38" spans="1:13" s="12" customFormat="1" ht="144.75" customHeight="1" x14ac:dyDescent="0.2">
      <c r="B38" s="83" t="s">
        <v>67</v>
      </c>
      <c r="C38" s="81" t="s">
        <v>84</v>
      </c>
      <c r="D38" s="81" t="s">
        <v>96</v>
      </c>
      <c r="E38" s="81" t="s">
        <v>96</v>
      </c>
      <c r="F38" s="81" t="s">
        <v>95</v>
      </c>
      <c r="G38" s="81" t="s">
        <v>76</v>
      </c>
      <c r="H38" s="81" t="s">
        <v>26</v>
      </c>
      <c r="I38" s="84">
        <v>24826</v>
      </c>
      <c r="J38" s="81">
        <v>3</v>
      </c>
      <c r="K38" s="81">
        <v>9</v>
      </c>
      <c r="L38" s="82">
        <f>I38*K38</f>
        <v>223434</v>
      </c>
      <c r="M38" s="85" t="s">
        <v>44</v>
      </c>
    </row>
    <row r="39" spans="1:13" s="12" customFormat="1" ht="39" hidden="1" customHeight="1" x14ac:dyDescent="0.2">
      <c r="B39" s="83" t="s">
        <v>100</v>
      </c>
      <c r="C39" s="88" t="s">
        <v>103</v>
      </c>
      <c r="D39" s="88" t="s">
        <v>11</v>
      </c>
      <c r="E39" s="88" t="s">
        <v>101</v>
      </c>
      <c r="F39" s="88" t="s">
        <v>102</v>
      </c>
      <c r="G39" s="88" t="s">
        <v>107</v>
      </c>
      <c r="H39" s="88" t="s">
        <v>26</v>
      </c>
      <c r="I39" s="84"/>
      <c r="J39" s="88">
        <v>1</v>
      </c>
      <c r="K39" s="88">
        <v>5</v>
      </c>
      <c r="L39" s="82"/>
      <c r="M39" s="85" t="s">
        <v>44</v>
      </c>
    </row>
    <row r="40" spans="1:13" s="12" customFormat="1" ht="30" hidden="1" customHeight="1" x14ac:dyDescent="0.2">
      <c r="B40" s="83" t="s">
        <v>104</v>
      </c>
      <c r="C40" s="88" t="s">
        <v>105</v>
      </c>
      <c r="D40" s="88" t="s">
        <v>11</v>
      </c>
      <c r="E40" s="88" t="s">
        <v>106</v>
      </c>
      <c r="F40" s="88" t="s">
        <v>102</v>
      </c>
      <c r="G40" s="88" t="s">
        <v>107</v>
      </c>
      <c r="H40" s="88" t="s">
        <v>26</v>
      </c>
      <c r="I40" s="84"/>
      <c r="J40" s="88">
        <v>1</v>
      </c>
      <c r="K40" s="88">
        <v>5</v>
      </c>
      <c r="L40" s="82"/>
      <c r="M40" s="85" t="s">
        <v>44</v>
      </c>
    </row>
    <row r="41" spans="1:13" s="12" customFormat="1" ht="80.25" customHeight="1" x14ac:dyDescent="0.2">
      <c r="A41" s="34"/>
      <c r="B41" s="100" t="s">
        <v>123</v>
      </c>
      <c r="C41" s="101" t="s">
        <v>124</v>
      </c>
      <c r="D41" s="101" t="s">
        <v>23</v>
      </c>
      <c r="E41" s="101" t="s">
        <v>125</v>
      </c>
      <c r="F41" s="101" t="s">
        <v>126</v>
      </c>
      <c r="G41" s="101" t="s">
        <v>127</v>
      </c>
      <c r="H41" s="101" t="s">
        <v>26</v>
      </c>
      <c r="I41" s="102"/>
      <c r="J41" s="105">
        <v>1</v>
      </c>
      <c r="K41" s="105">
        <v>2</v>
      </c>
      <c r="L41" s="103"/>
      <c r="M41" s="104"/>
    </row>
    <row r="42" spans="1:13" s="12" customFormat="1" ht="80.25" customHeight="1" x14ac:dyDescent="0.2">
      <c r="A42" s="34"/>
      <c r="B42" s="100" t="s">
        <v>128</v>
      </c>
      <c r="C42" s="101" t="s">
        <v>129</v>
      </c>
      <c r="D42" s="101" t="s">
        <v>23</v>
      </c>
      <c r="E42" s="101" t="s">
        <v>130</v>
      </c>
      <c r="F42" s="101" t="s">
        <v>15</v>
      </c>
      <c r="G42" s="101" t="s">
        <v>127</v>
      </c>
      <c r="H42" s="101" t="s">
        <v>26</v>
      </c>
      <c r="I42" s="102"/>
      <c r="J42" s="105">
        <v>2</v>
      </c>
      <c r="K42" s="105">
        <v>10</v>
      </c>
      <c r="L42" s="103"/>
      <c r="M42" s="104"/>
    </row>
    <row r="43" spans="1:13" s="12" customFormat="1" ht="80.25" customHeight="1" x14ac:dyDescent="0.2">
      <c r="A43" s="34"/>
      <c r="B43" s="100" t="s">
        <v>140</v>
      </c>
      <c r="C43" s="101" t="s">
        <v>136</v>
      </c>
      <c r="D43" s="101" t="s">
        <v>23</v>
      </c>
      <c r="E43" s="101" t="s">
        <v>137</v>
      </c>
      <c r="F43" s="101" t="s">
        <v>138</v>
      </c>
      <c r="G43" s="101" t="s">
        <v>139</v>
      </c>
      <c r="H43" s="101"/>
      <c r="I43" s="102"/>
      <c r="J43" s="105">
        <v>1</v>
      </c>
      <c r="K43" s="105">
        <v>2</v>
      </c>
      <c r="L43" s="103"/>
      <c r="M43" s="104"/>
    </row>
    <row r="44" spans="1:13" ht="63.75" x14ac:dyDescent="0.2">
      <c r="B44" s="83" t="s">
        <v>94</v>
      </c>
      <c r="C44" s="88" t="s">
        <v>114</v>
      </c>
      <c r="D44" s="88" t="s">
        <v>23</v>
      </c>
      <c r="E44" s="88" t="s">
        <v>116</v>
      </c>
      <c r="F44" s="88" t="s">
        <v>13</v>
      </c>
      <c r="G44" s="88" t="s">
        <v>115</v>
      </c>
      <c r="H44" s="88" t="s">
        <v>26</v>
      </c>
      <c r="I44" s="84">
        <v>14200</v>
      </c>
      <c r="J44" s="88">
        <v>24</v>
      </c>
      <c r="K44" s="88">
        <f>J44*7</f>
        <v>168</v>
      </c>
      <c r="L44" s="82">
        <f>I44*K44</f>
        <v>2385600</v>
      </c>
      <c r="M44" s="85" t="s">
        <v>14</v>
      </c>
    </row>
    <row r="47" spans="1:13" x14ac:dyDescent="0.2">
      <c r="B47" s="8" t="s">
        <v>16</v>
      </c>
      <c r="C47" s="13"/>
    </row>
    <row r="48" spans="1:13" x14ac:dyDescent="0.2">
      <c r="B48" s="8" t="s">
        <v>17</v>
      </c>
      <c r="C48" s="13"/>
    </row>
    <row r="50" spans="2:7" x14ac:dyDescent="0.2">
      <c r="B50" s="8" t="s">
        <v>71</v>
      </c>
    </row>
    <row r="51" spans="2:7" ht="12.75" customHeight="1" x14ac:dyDescent="0.2">
      <c r="B51" s="8" t="s">
        <v>93</v>
      </c>
      <c r="C51" s="14"/>
      <c r="D51" s="14"/>
      <c r="E51" s="14"/>
      <c r="F51" s="14"/>
      <c r="G51" s="14"/>
    </row>
    <row r="52" spans="2:7" x14ac:dyDescent="0.2">
      <c r="B52" s="8" t="s">
        <v>88</v>
      </c>
      <c r="C52" s="4"/>
      <c r="D52" s="4"/>
      <c r="F52" s="4"/>
    </row>
    <row r="53" spans="2:7" x14ac:dyDescent="0.2">
      <c r="B53" s="8" t="s">
        <v>141</v>
      </c>
    </row>
  </sheetData>
  <mergeCells count="27">
    <mergeCell ref="M22:M23"/>
    <mergeCell ref="B19:B21"/>
    <mergeCell ref="C19:C21"/>
    <mergeCell ref="G19:G21"/>
    <mergeCell ref="D20:D21"/>
    <mergeCell ref="E20:E21"/>
    <mergeCell ref="B22:B23"/>
    <mergeCell ref="C22:C23"/>
    <mergeCell ref="D22:D23"/>
    <mergeCell ref="E22:E23"/>
    <mergeCell ref="H22:H23"/>
    <mergeCell ref="G22:G23"/>
    <mergeCell ref="B15:B16"/>
    <mergeCell ref="C15:C16"/>
    <mergeCell ref="H8:H9"/>
    <mergeCell ref="I8:L8"/>
    <mergeCell ref="M8:M9"/>
    <mergeCell ref="B10:B12"/>
    <mergeCell ref="C10:C12"/>
    <mergeCell ref="D10:D12"/>
    <mergeCell ref="E10:E12"/>
    <mergeCell ref="B8:B9"/>
    <mergeCell ref="C8:C9"/>
    <mergeCell ref="D8:D9"/>
    <mergeCell ref="E8:E9"/>
    <mergeCell ref="F8:F9"/>
    <mergeCell ref="G8:G9"/>
  </mergeCells>
  <pageMargins left="0.39370078740157483" right="0.39370078740157483" top="0.39370078740157483" bottom="1.1811023622047245" header="0.51181102362204722" footer="0.51181102362204722"/>
  <pageSetup paperSize="9" scale="39" fitToHeight="3" orientation="landscape" r:id="rId1"/>
  <headerFooter alignWithMargins="0">
    <oddFooter xml:space="preserve">&amp;L&amp;G&amp;C&amp;"Calibri,полужирный"&amp;7ЗА ДОПОЛНИТЕЛЬНОЙ ИНФОРМАЦИЕЙ, ПОЖАЛУЙСТА, ОБРАЩАЙТЕСЬ: 
ЗАО «МЕДИА ПЛЮС». 
Москва, ул. Станиславского, 21/5 
Тел. (495) 620-4664 Факс 627-1144&amp;"Arial Cyr,обычный"
</oddFoot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Radio 7</vt:lpstr>
      <vt:lpstr>'Radio 7'!Область_печати</vt:lpstr>
    </vt:vector>
  </TitlesOfParts>
  <Company>BRAND MEDIA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Спонсорство программна радиостанции</dc:title>
  <dc:creator>www.brand-radio.ru</dc:creator>
  <cp:lastModifiedBy>Павел</cp:lastModifiedBy>
  <dcterms:created xsi:type="dcterms:W3CDTF">2019-08-06T11:44:36Z</dcterms:created>
  <dcterms:modified xsi:type="dcterms:W3CDTF">2024-02-21T17:44:53Z</dcterms:modified>
</cp:coreProperties>
</file>